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p 50 Frota 2024-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<sst xmlns="http://schemas.openxmlformats.org/spreadsheetml/2006/main" count="61" uniqueCount="61">
  <si>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RADAR GT2R — Comparativo de Frota de Motos por Cidade (Ano de Fabricação 2024 vs 2025)</t>
  </si>
  <si>
    <t xml:space="preserve">Top 50 cidades por frota de motos ano de fabricação 2025 · Fonte: RENAVAM/SENATRAN · Elaboração: RADAR GT2R</t>
  </si>
  <si>
    <t xml:space="preserve">Ranking</t>
  </si>
  <si>
    <t xml:space="preserve">Município</t>
  </si>
  <si>
    <t xml:space="preserve">Frota Ano Fabricação 2024</t>
  </si>
  <si>
    <t xml:space="preserve">Frota Ano Fabricação 2025</t>
  </si>
  <si>
    <t xml:space="preserve">Crescimento Absoluto</t>
  </si>
  <si>
    <t xml:space="preserve">Crescimento %</t>
  </si>
  <si>
    <t xml:space="preserve">São Paulo</t>
  </si>
  <si>
    <t xml:space="preserve">Rio de Janeiro</t>
  </si>
  <si>
    <t xml:space="preserve">Manaus</t>
  </si>
  <si>
    <t xml:space="preserve">Fortaleza</t>
  </si>
  <si>
    <t xml:space="preserve">Belo Horizonte</t>
  </si>
  <si>
    <t xml:space="preserve">Belém</t>
  </si>
  <si>
    <t xml:space="preserve">Brasília</t>
  </si>
  <si>
    <t xml:space="preserve">Salvador</t>
  </si>
  <si>
    <t xml:space="preserve">Recife</t>
  </si>
  <si>
    <t xml:space="preserve">Teresina</t>
  </si>
  <si>
    <t xml:space="preserve">Goiânia</t>
  </si>
  <si>
    <t xml:space="preserve">João Pessoa</t>
  </si>
  <si>
    <t xml:space="preserve">São Luís</t>
  </si>
  <si>
    <t xml:space="preserve">Campo Grande</t>
  </si>
  <si>
    <t xml:space="preserve">Cuiabá</t>
  </si>
  <si>
    <t xml:space="preserve">Maceió</t>
  </si>
  <si>
    <t xml:space="preserve">Curitiba</t>
  </si>
  <si>
    <t xml:space="preserve">Feira de Santana</t>
  </si>
  <si>
    <t xml:space="preserve">Ananindeua</t>
  </si>
  <si>
    <t xml:space="preserve">Guarulhos</t>
  </si>
  <si>
    <t xml:space="preserve">Macapá</t>
  </si>
  <si>
    <t xml:space="preserve">Natal</t>
  </si>
  <si>
    <t xml:space="preserve">Campinas</t>
  </si>
  <si>
    <t xml:space="preserve">Caruaru</t>
  </si>
  <si>
    <t xml:space="preserve">Duque de Caxias</t>
  </si>
  <si>
    <t xml:space="preserve">São Gonçalo</t>
  </si>
  <si>
    <t xml:space="preserve">Aracaju</t>
  </si>
  <si>
    <t xml:space="preserve">Jaboatão dos Guararapes</t>
  </si>
  <si>
    <t xml:space="preserve">Parauapebas</t>
  </si>
  <si>
    <t xml:space="preserve">Marabá</t>
  </si>
  <si>
    <t xml:space="preserve">Ribeirão Preto</t>
  </si>
  <si>
    <t xml:space="preserve">Nova Iguaçu</t>
  </si>
  <si>
    <t xml:space="preserve">Palmas</t>
  </si>
  <si>
    <t xml:space="preserve">Sorocaba</t>
  </si>
  <si>
    <t xml:space="preserve">Aparecida de Goiânia</t>
  </si>
  <si>
    <t xml:space="preserve">Porto Velho</t>
  </si>
  <si>
    <t xml:space="preserve">Rio Branco</t>
  </si>
  <si>
    <t xml:space="preserve">Florianópolis</t>
  </si>
  <si>
    <t xml:space="preserve">Petrolina</t>
  </si>
  <si>
    <t xml:space="preserve">Castanhal</t>
  </si>
  <si>
    <t xml:space="preserve">Porto Alegre</t>
  </si>
  <si>
    <t xml:space="preserve">Várzea Grande</t>
  </si>
  <si>
    <t xml:space="preserve">Campina Grande</t>
  </si>
  <si>
    <t xml:space="preserve">Osasco</t>
  </si>
  <si>
    <t xml:space="preserve">São Bernardo do Campo</t>
  </si>
  <si>
    <t xml:space="preserve">Arapiraca</t>
  </si>
  <si>
    <t xml:space="preserve">Uberlândia</t>
  </si>
  <si>
    <t xml:space="preserve">Santo André</t>
  </si>
  <si>
    <t xml:space="preserve">Londrina</t>
  </si>
  <si>
    <t xml:space="preserve">Serra</t>
  </si>
  <si>
    <t xml:space="preserve">TOTAL (50 maiores)</t>
  </si>
  <si>
    <t xml:space="preserve">Nota metodológica:</t>
  </si>
  <si>
    <t xml:space="preserve">Os valores representam a frota de motocicletas atualmente registrada no RENAVAM/SENATRAN, segmentada por ano de fabricação do veículo (não é a frota total do município). A comparação mostra o volume de motos ano/modelo 2024 e ano/modelo 2025 em circulação, não a frota total da cidade.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</si>
</sst>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864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666666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6"/>
    <col collapsed="false" customWidth="true" hidden="false" outlineLevel="0" max="4" min="3" style="1" width="24"/>
    <col collapsed="false" customWidth="true" hidden="false" outlineLevel="0" max="5" min="5" style="1" width="20"/>
    <col collapsed="false" customWidth="true" hidden="false" outlineLevel="0" max="6" min="6" style="1" width="16"/>
  </cols>
  <sheetData>
    <row r="1" customFormat="false" ht="17.2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</row>
    <row r="4" customFormat="false" ht="15" hidden="false" customHeight="true" outlineLevel="0" collapsed="false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customFormat="false" ht="15" hidden="false" customHeight="true" outlineLevel="0" collapsed="false">
      <c r="A5" s="5" t="n">
        <v>1</v>
      </c>
      <c r="B5" s="6" t="s">
        <v>8</v>
      </c>
      <c r="C5" s="7" t="n">
        <v>97523</v>
      </c>
      <c r="D5" s="7" t="n">
        <v>189940</v>
      </c>
      <c r="E5" s="7" t="n">
        <f aca="false">D5-C5</f>
        <v>92417</v>
      </c>
      <c r="F5" s="8" t="n">
        <f aca="false">(D5-C5)/C5</f>
        <v>0.947643120084493</v>
      </c>
    </row>
    <row r="6" customFormat="false" ht="15" hidden="false" customHeight="true" outlineLevel="0" collapsed="false">
      <c r="A6" s="5" t="n">
        <v>2</v>
      </c>
      <c r="B6" s="6" t="s">
        <v>9</v>
      </c>
      <c r="C6" s="7" t="n">
        <v>51334</v>
      </c>
      <c r="D6" s="7" t="n">
        <v>108065</v>
      </c>
      <c r="E6" s="7" t="n">
        <f aca="false">D6-C6</f>
        <v>56731</v>
      </c>
      <c r="F6" s="8" t="n">
        <f aca="false">(D6-C6)/C6</f>
        <v>1.10513499824678</v>
      </c>
    </row>
    <row r="7" customFormat="false" ht="15" hidden="false" customHeight="true" outlineLevel="0" collapsed="false">
      <c r="A7" s="5" t="n">
        <v>3</v>
      </c>
      <c r="B7" s="6" t="s">
        <v>10</v>
      </c>
      <c r="C7" s="7" t="n">
        <v>33345</v>
      </c>
      <c r="D7" s="7" t="n">
        <v>67715</v>
      </c>
      <c r="E7" s="7" t="n">
        <f aca="false">D7-C7</f>
        <v>34370</v>
      </c>
      <c r="F7" s="8" t="n">
        <f aca="false">(D7-C7)/C7</f>
        <v>1.03073924126556</v>
      </c>
    </row>
    <row r="8" customFormat="false" ht="15" hidden="false" customHeight="true" outlineLevel="0" collapsed="false">
      <c r="A8" s="5" t="n">
        <v>4</v>
      </c>
      <c r="B8" s="6" t="s">
        <v>11</v>
      </c>
      <c r="C8" s="7" t="n">
        <v>24464</v>
      </c>
      <c r="D8" s="7" t="n">
        <v>55053</v>
      </c>
      <c r="E8" s="7" t="n">
        <f aca="false">D8-C8</f>
        <v>30589</v>
      </c>
      <c r="F8" s="8" t="n">
        <f aca="false">(D8-C8)/C8</f>
        <v>1.25036788750818</v>
      </c>
    </row>
    <row r="9" customFormat="false" ht="15" hidden="false" customHeight="true" outlineLevel="0" collapsed="false">
      <c r="A9" s="5" t="n">
        <v>5</v>
      </c>
      <c r="B9" s="6" t="s">
        <v>12</v>
      </c>
      <c r="C9" s="7" t="n">
        <v>23418</v>
      </c>
      <c r="D9" s="7" t="n">
        <v>49498</v>
      </c>
      <c r="E9" s="7" t="n">
        <f aca="false">D9-C9</f>
        <v>26080</v>
      </c>
      <c r="F9" s="8" t="n">
        <f aca="false">(D9-C9)/C9</f>
        <v>1.11367324280468</v>
      </c>
    </row>
    <row r="10" customFormat="false" ht="15" hidden="false" customHeight="true" outlineLevel="0" collapsed="false">
      <c r="A10" s="5" t="n">
        <v>6</v>
      </c>
      <c r="B10" s="6" t="s">
        <v>13</v>
      </c>
      <c r="C10" s="7" t="n">
        <v>23708</v>
      </c>
      <c r="D10" s="7" t="n">
        <v>48880</v>
      </c>
      <c r="E10" s="7" t="n">
        <f aca="false">D10-C10</f>
        <v>25172</v>
      </c>
      <c r="F10" s="8" t="n">
        <f aca="false">(D10-C10)/C10</f>
        <v>1.0617513075755</v>
      </c>
    </row>
    <row r="11" customFormat="false" ht="15" hidden="false" customHeight="true" outlineLevel="0" collapsed="false">
      <c r="A11" s="5" t="n">
        <v>7</v>
      </c>
      <c r="B11" s="6" t="s">
        <v>14</v>
      </c>
      <c r="C11" s="7" t="n">
        <v>20550</v>
      </c>
      <c r="D11" s="7" t="n">
        <v>43202</v>
      </c>
      <c r="E11" s="7" t="n">
        <f aca="false">D11-C11</f>
        <v>22652</v>
      </c>
      <c r="F11" s="8" t="n">
        <f aca="false">(D11-C11)/C11</f>
        <v>1.10228710462287</v>
      </c>
    </row>
    <row r="12" customFormat="false" ht="15" hidden="false" customHeight="true" outlineLevel="0" collapsed="false">
      <c r="A12" s="5" t="n">
        <v>8</v>
      </c>
      <c r="B12" s="6" t="s">
        <v>15</v>
      </c>
      <c r="C12" s="7" t="n">
        <v>17099</v>
      </c>
      <c r="D12" s="7" t="n">
        <v>37434</v>
      </c>
      <c r="E12" s="7" t="n">
        <f aca="false">D12-C12</f>
        <v>20335</v>
      </c>
      <c r="F12" s="8" t="n">
        <f aca="false">(D12-C12)/C12</f>
        <v>1.18925083338207</v>
      </c>
    </row>
    <row r="13" customFormat="false" ht="15" hidden="false" customHeight="true" outlineLevel="0" collapsed="false">
      <c r="A13" s="5" t="n">
        <v>9</v>
      </c>
      <c r="B13" s="6" t="s">
        <v>16</v>
      </c>
      <c r="C13" s="7" t="n">
        <v>16571</v>
      </c>
      <c r="D13" s="7" t="n">
        <v>35217</v>
      </c>
      <c r="E13" s="7" t="n">
        <f aca="false">D13-C13</f>
        <v>18646</v>
      </c>
      <c r="F13" s="8" t="n">
        <f aca="false">(D13-C13)/C13</f>
        <v>1.12521875565747</v>
      </c>
    </row>
    <row r="14" customFormat="false" ht="15" hidden="false" customHeight="true" outlineLevel="0" collapsed="false">
      <c r="A14" s="5" t="n">
        <v>10</v>
      </c>
      <c r="B14" s="6" t="s">
        <v>17</v>
      </c>
      <c r="C14" s="7" t="n">
        <v>14367</v>
      </c>
      <c r="D14" s="7" t="n">
        <v>32644</v>
      </c>
      <c r="E14" s="7" t="n">
        <f aca="false">D14-C14</f>
        <v>18277</v>
      </c>
      <c r="F14" s="8" t="n">
        <f aca="false">(D14-C14)/C14</f>
        <v>1.27215145820283</v>
      </c>
    </row>
    <row r="15" customFormat="false" ht="15" hidden="false" customHeight="true" outlineLevel="0" collapsed="false">
      <c r="A15" s="5" t="n">
        <v>11</v>
      </c>
      <c r="B15" s="6" t="s">
        <v>18</v>
      </c>
      <c r="C15" s="7" t="n">
        <v>14923</v>
      </c>
      <c r="D15" s="7" t="n">
        <v>31341</v>
      </c>
      <c r="E15" s="7" t="n">
        <f aca="false">D15-C15</f>
        <v>16418</v>
      </c>
      <c r="F15" s="8" t="n">
        <f aca="false">(D15-C15)/C15</f>
        <v>1.10018092876767</v>
      </c>
    </row>
    <row r="16" customFormat="false" ht="15" hidden="false" customHeight="true" outlineLevel="0" collapsed="false">
      <c r="A16" s="5" t="n">
        <v>12</v>
      </c>
      <c r="B16" s="6" t="s">
        <v>19</v>
      </c>
      <c r="C16" s="7" t="n">
        <v>11817</v>
      </c>
      <c r="D16" s="7" t="n">
        <v>25967</v>
      </c>
      <c r="E16" s="7" t="n">
        <f aca="false">D16-C16</f>
        <v>14150</v>
      </c>
      <c r="F16" s="8" t="n">
        <f aca="false">(D16-C16)/C16</f>
        <v>1.1974274350512</v>
      </c>
    </row>
    <row r="17" customFormat="false" ht="15" hidden="false" customHeight="true" outlineLevel="0" collapsed="false">
      <c r="A17" s="5" t="n">
        <v>13</v>
      </c>
      <c r="B17" s="6" t="s">
        <v>20</v>
      </c>
      <c r="C17" s="7" t="n">
        <v>11836</v>
      </c>
      <c r="D17" s="7" t="n">
        <v>24916</v>
      </c>
      <c r="E17" s="7" t="n">
        <f aca="false">D17-C17</f>
        <v>13080</v>
      </c>
      <c r="F17" s="8" t="n">
        <f aca="false">(D17-C17)/C17</f>
        <v>1.1051030753633</v>
      </c>
    </row>
    <row r="18" customFormat="false" ht="15" hidden="false" customHeight="true" outlineLevel="0" collapsed="false">
      <c r="A18" s="5" t="n">
        <v>14</v>
      </c>
      <c r="B18" s="6" t="s">
        <v>21</v>
      </c>
      <c r="C18" s="7" t="n">
        <v>12794</v>
      </c>
      <c r="D18" s="7" t="n">
        <v>24246</v>
      </c>
      <c r="E18" s="7" t="n">
        <f aca="false">D18-C18</f>
        <v>11452</v>
      </c>
      <c r="F18" s="8" t="n">
        <f aca="false">(D18-C18)/C18</f>
        <v>0.895107081444427</v>
      </c>
    </row>
    <row r="19" customFormat="false" ht="15" hidden="false" customHeight="true" outlineLevel="0" collapsed="false">
      <c r="A19" s="5" t="n">
        <v>15</v>
      </c>
      <c r="B19" s="6" t="s">
        <v>22</v>
      </c>
      <c r="C19" s="7" t="n">
        <v>9628</v>
      </c>
      <c r="D19" s="7" t="n">
        <v>21635</v>
      </c>
      <c r="E19" s="7" t="n">
        <f aca="false">D19-C19</f>
        <v>12007</v>
      </c>
      <c r="F19" s="8" t="n">
        <f aca="false">(D19-C19)/C19</f>
        <v>1.24709181553801</v>
      </c>
    </row>
    <row r="20" customFormat="false" ht="15" hidden="false" customHeight="true" outlineLevel="0" collapsed="false">
      <c r="A20" s="5" t="n">
        <v>16</v>
      </c>
      <c r="B20" s="6" t="s">
        <v>23</v>
      </c>
      <c r="C20" s="7" t="n">
        <v>11172</v>
      </c>
      <c r="D20" s="7" t="n">
        <v>21132</v>
      </c>
      <c r="E20" s="7" t="n">
        <f aca="false">D20-C20</f>
        <v>9960</v>
      </c>
      <c r="F20" s="8" t="n">
        <f aca="false">(D20-C20)/C20</f>
        <v>0.891514500537057</v>
      </c>
    </row>
    <row r="21" customFormat="false" ht="15" hidden="false" customHeight="true" outlineLevel="0" collapsed="false">
      <c r="A21" s="5" t="n">
        <v>17</v>
      </c>
      <c r="B21" s="6" t="s">
        <v>24</v>
      </c>
      <c r="C21" s="7" t="n">
        <v>9802</v>
      </c>
      <c r="D21" s="7" t="n">
        <v>20671</v>
      </c>
      <c r="E21" s="7" t="n">
        <f aca="false">D21-C21</f>
        <v>10869</v>
      </c>
      <c r="F21" s="8" t="n">
        <f aca="false">(D21-C21)/C21</f>
        <v>1.10885533564579</v>
      </c>
    </row>
    <row r="22" customFormat="false" ht="15" hidden="false" customHeight="true" outlineLevel="0" collapsed="false">
      <c r="A22" s="5" t="n">
        <v>18</v>
      </c>
      <c r="B22" s="6" t="s">
        <v>25</v>
      </c>
      <c r="C22" s="7" t="n">
        <v>8601</v>
      </c>
      <c r="D22" s="7" t="n">
        <v>19671</v>
      </c>
      <c r="E22" s="7" t="n">
        <f aca="false">D22-C22</f>
        <v>11070</v>
      </c>
      <c r="F22" s="8" t="n">
        <f aca="false">(D22-C22)/C22</f>
        <v>1.28705964422742</v>
      </c>
    </row>
    <row r="23" customFormat="false" ht="15" hidden="false" customHeight="true" outlineLevel="0" collapsed="false">
      <c r="A23" s="5" t="n">
        <v>19</v>
      </c>
      <c r="B23" s="6" t="s">
        <v>26</v>
      </c>
      <c r="C23" s="7" t="n">
        <v>9717</v>
      </c>
      <c r="D23" s="7" t="n">
        <v>19529</v>
      </c>
      <c r="E23" s="7" t="n">
        <f aca="false">D23-C23</f>
        <v>9812</v>
      </c>
      <c r="F23" s="8" t="n">
        <f aca="false">(D23-C23)/C23</f>
        <v>1.00977668004528</v>
      </c>
    </row>
    <row r="24" customFormat="false" ht="15" hidden="false" customHeight="true" outlineLevel="0" collapsed="false">
      <c r="A24" s="5" t="n">
        <v>20</v>
      </c>
      <c r="B24" s="6" t="s">
        <v>27</v>
      </c>
      <c r="C24" s="7" t="n">
        <v>8632</v>
      </c>
      <c r="D24" s="7" t="n">
        <v>17998</v>
      </c>
      <c r="E24" s="7" t="n">
        <f aca="false">D24-C24</f>
        <v>9366</v>
      </c>
      <c r="F24" s="8" t="n">
        <f aca="false">(D24-C24)/C24</f>
        <v>1.08503243744208</v>
      </c>
    </row>
    <row r="25" customFormat="false" ht="15" hidden="false" customHeight="true" outlineLevel="0" collapsed="false">
      <c r="A25" s="5" t="n">
        <v>21</v>
      </c>
      <c r="B25" s="6" t="s">
        <v>28</v>
      </c>
      <c r="C25" s="7" t="n">
        <v>6604</v>
      </c>
      <c r="D25" s="7" t="n">
        <v>17532</v>
      </c>
      <c r="E25" s="7" t="n">
        <f aca="false">D25-C25</f>
        <v>10928</v>
      </c>
      <c r="F25" s="8" t="n">
        <f aca="false">(D25-C25)/C25</f>
        <v>1.65475469412477</v>
      </c>
    </row>
    <row r="26" customFormat="false" ht="15" hidden="false" customHeight="true" outlineLevel="0" collapsed="false">
      <c r="A26" s="5" t="n">
        <v>22</v>
      </c>
      <c r="B26" s="6" t="s">
        <v>29</v>
      </c>
      <c r="C26" s="7" t="n">
        <v>7540</v>
      </c>
      <c r="D26" s="7" t="n">
        <v>15665</v>
      </c>
      <c r="E26" s="7" t="n">
        <f aca="false">D26-C26</f>
        <v>8125</v>
      </c>
      <c r="F26" s="8" t="n">
        <f aca="false">(D26-C26)/C26</f>
        <v>1.07758620689655</v>
      </c>
    </row>
    <row r="27" customFormat="false" ht="15" hidden="false" customHeight="true" outlineLevel="0" collapsed="false">
      <c r="A27" s="5" t="n">
        <v>23</v>
      </c>
      <c r="B27" s="6" t="s">
        <v>30</v>
      </c>
      <c r="C27" s="7" t="n">
        <v>7548</v>
      </c>
      <c r="D27" s="7" t="n">
        <v>15532</v>
      </c>
      <c r="E27" s="7" t="n">
        <f aca="false">D27-C27</f>
        <v>7984</v>
      </c>
      <c r="F27" s="8" t="n">
        <f aca="false">(D27-C27)/C27</f>
        <v>1.05776364599894</v>
      </c>
    </row>
    <row r="28" customFormat="false" ht="15" hidden="false" customHeight="true" outlineLevel="0" collapsed="false">
      <c r="A28" s="5" t="n">
        <v>24</v>
      </c>
      <c r="B28" s="6" t="s">
        <v>31</v>
      </c>
      <c r="C28" s="7" t="n">
        <v>7052</v>
      </c>
      <c r="D28" s="7" t="n">
        <v>15024</v>
      </c>
      <c r="E28" s="7" t="n">
        <f aca="false">D28-C28</f>
        <v>7972</v>
      </c>
      <c r="F28" s="8" t="n">
        <f aca="false">(D28-C28)/C28</f>
        <v>1.13045944412933</v>
      </c>
    </row>
    <row r="29" customFormat="false" ht="15" hidden="false" customHeight="true" outlineLevel="0" collapsed="false">
      <c r="A29" s="5" t="n">
        <v>25</v>
      </c>
      <c r="B29" s="6" t="s">
        <v>32</v>
      </c>
      <c r="C29" s="7" t="n">
        <v>7600</v>
      </c>
      <c r="D29" s="7" t="n">
        <v>14947</v>
      </c>
      <c r="E29" s="7" t="n">
        <f aca="false">D29-C29</f>
        <v>7347</v>
      </c>
      <c r="F29" s="8" t="n">
        <f aca="false">(D29-C29)/C29</f>
        <v>0.96671052631579</v>
      </c>
    </row>
    <row r="30" customFormat="false" ht="15" hidden="false" customHeight="true" outlineLevel="0" collapsed="false">
      <c r="A30" s="5" t="n">
        <v>26</v>
      </c>
      <c r="B30" s="6" t="s">
        <v>33</v>
      </c>
      <c r="C30" s="7" t="n">
        <v>7718</v>
      </c>
      <c r="D30" s="7" t="n">
        <v>14915</v>
      </c>
      <c r="E30" s="7" t="n">
        <f aca="false">D30-C30</f>
        <v>7197</v>
      </c>
      <c r="F30" s="8" t="n">
        <f aca="false">(D30-C30)/C30</f>
        <v>0.932495465146411</v>
      </c>
    </row>
    <row r="31" customFormat="false" ht="15" hidden="false" customHeight="true" outlineLevel="0" collapsed="false">
      <c r="A31" s="5" t="n">
        <v>27</v>
      </c>
      <c r="B31" s="6" t="s">
        <v>34</v>
      </c>
      <c r="C31" s="7" t="n">
        <v>6714</v>
      </c>
      <c r="D31" s="7" t="n">
        <v>14787</v>
      </c>
      <c r="E31" s="7" t="n">
        <f aca="false">D31-C31</f>
        <v>8073</v>
      </c>
      <c r="F31" s="8" t="n">
        <f aca="false">(D31-C31)/C31</f>
        <v>1.20241286863271</v>
      </c>
    </row>
    <row r="32" customFormat="false" ht="15" hidden="false" customHeight="true" outlineLevel="0" collapsed="false">
      <c r="A32" s="5" t="n">
        <v>28</v>
      </c>
      <c r="B32" s="6" t="s">
        <v>35</v>
      </c>
      <c r="C32" s="7" t="n">
        <v>7220</v>
      </c>
      <c r="D32" s="7" t="n">
        <v>14682</v>
      </c>
      <c r="E32" s="7" t="n">
        <f aca="false">D32-C32</f>
        <v>7462</v>
      </c>
      <c r="F32" s="8" t="n">
        <f aca="false">(D32-C32)/C32</f>
        <v>1.03351800554017</v>
      </c>
    </row>
    <row r="33" customFormat="false" ht="15" hidden="false" customHeight="true" outlineLevel="0" collapsed="false">
      <c r="A33" s="5" t="n">
        <v>29</v>
      </c>
      <c r="B33" s="6" t="s">
        <v>36</v>
      </c>
      <c r="C33" s="7" t="n">
        <v>7055</v>
      </c>
      <c r="D33" s="7" t="n">
        <v>14352</v>
      </c>
      <c r="E33" s="7" t="n">
        <f aca="false">D33-C33</f>
        <v>7297</v>
      </c>
      <c r="F33" s="8" t="n">
        <f aca="false">(D33-C33)/C33</f>
        <v>1.0343019135365</v>
      </c>
    </row>
    <row r="34" customFormat="false" ht="15" hidden="false" customHeight="true" outlineLevel="0" collapsed="false">
      <c r="A34" s="5" t="n">
        <v>30</v>
      </c>
      <c r="B34" s="6" t="s">
        <v>37</v>
      </c>
      <c r="C34" s="7" t="n">
        <v>6317</v>
      </c>
      <c r="D34" s="7" t="n">
        <v>13958</v>
      </c>
      <c r="E34" s="7" t="n">
        <f aca="false">D34-C34</f>
        <v>7641</v>
      </c>
      <c r="F34" s="8" t="n">
        <f aca="false">(D34-C34)/C34</f>
        <v>1.20959316131075</v>
      </c>
    </row>
    <row r="35" customFormat="false" ht="15" hidden="false" customHeight="true" outlineLevel="0" collapsed="false">
      <c r="A35" s="5" t="n">
        <v>31</v>
      </c>
      <c r="B35" s="6" t="s">
        <v>38</v>
      </c>
      <c r="C35" s="7" t="n">
        <v>6742</v>
      </c>
      <c r="D35" s="7" t="n">
        <v>13617</v>
      </c>
      <c r="E35" s="7" t="n">
        <f aca="false">D35-C35</f>
        <v>6875</v>
      </c>
      <c r="F35" s="8" t="n">
        <f aca="false">(D35-C35)/C35</f>
        <v>1.01972708395135</v>
      </c>
    </row>
    <row r="36" customFormat="false" ht="15" hidden="false" customHeight="true" outlineLevel="0" collapsed="false">
      <c r="A36" s="5" t="n">
        <v>32</v>
      </c>
      <c r="B36" s="6" t="s">
        <v>39</v>
      </c>
      <c r="C36" s="7" t="n">
        <v>6753</v>
      </c>
      <c r="D36" s="7" t="n">
        <v>13563</v>
      </c>
      <c r="E36" s="7" t="n">
        <f aca="false">D36-C36</f>
        <v>6810</v>
      </c>
      <c r="F36" s="8" t="n">
        <f aca="false">(D36-C36)/C36</f>
        <v>1.00844069302532</v>
      </c>
    </row>
    <row r="37" customFormat="false" ht="15" hidden="false" customHeight="true" outlineLevel="0" collapsed="false">
      <c r="A37" s="5" t="n">
        <v>33</v>
      </c>
      <c r="B37" s="6" t="s">
        <v>40</v>
      </c>
      <c r="C37" s="7" t="n">
        <v>6512</v>
      </c>
      <c r="D37" s="7" t="n">
        <v>12506</v>
      </c>
      <c r="E37" s="7" t="n">
        <f aca="false">D37-C37</f>
        <v>5994</v>
      </c>
      <c r="F37" s="8" t="n">
        <f aca="false">(D37-C37)/C37</f>
        <v>0.920454545454545</v>
      </c>
    </row>
    <row r="38" customFormat="false" ht="15" hidden="false" customHeight="true" outlineLevel="0" collapsed="false">
      <c r="A38" s="5" t="n">
        <v>34</v>
      </c>
      <c r="B38" s="6" t="s">
        <v>41</v>
      </c>
      <c r="C38" s="7" t="n">
        <v>6289</v>
      </c>
      <c r="D38" s="7" t="n">
        <v>12404</v>
      </c>
      <c r="E38" s="7" t="n">
        <f aca="false">D38-C38</f>
        <v>6115</v>
      </c>
      <c r="F38" s="8" t="n">
        <f aca="false">(D38-C38)/C38</f>
        <v>0.972332644299571</v>
      </c>
    </row>
    <row r="39" customFormat="false" ht="15" hidden="false" customHeight="true" outlineLevel="0" collapsed="false">
      <c r="A39" s="5" t="n">
        <v>35</v>
      </c>
      <c r="B39" s="6" t="s">
        <v>42</v>
      </c>
      <c r="C39" s="7" t="n">
        <v>6048</v>
      </c>
      <c r="D39" s="7" t="n">
        <v>12328</v>
      </c>
      <c r="E39" s="7" t="n">
        <f aca="false">D39-C39</f>
        <v>6280</v>
      </c>
      <c r="F39" s="8" t="n">
        <f aca="false">(D39-C39)/C39</f>
        <v>1.03835978835979</v>
      </c>
    </row>
    <row r="40" customFormat="false" ht="15" hidden="false" customHeight="true" outlineLevel="0" collapsed="false">
      <c r="A40" s="5" t="n">
        <v>36</v>
      </c>
      <c r="B40" s="6" t="s">
        <v>43</v>
      </c>
      <c r="C40" s="7" t="n">
        <v>5825</v>
      </c>
      <c r="D40" s="7" t="n">
        <v>12066</v>
      </c>
      <c r="E40" s="7" t="n">
        <f aca="false">D40-C40</f>
        <v>6241</v>
      </c>
      <c r="F40" s="8" t="n">
        <f aca="false">(D40-C40)/C40</f>
        <v>1.07141630901288</v>
      </c>
    </row>
    <row r="41" customFormat="false" ht="15" hidden="false" customHeight="true" outlineLevel="0" collapsed="false">
      <c r="A41" s="5" t="n">
        <v>37</v>
      </c>
      <c r="B41" s="6" t="s">
        <v>44</v>
      </c>
      <c r="C41" s="7" t="n">
        <v>5268</v>
      </c>
      <c r="D41" s="7" t="n">
        <v>11688</v>
      </c>
      <c r="E41" s="7" t="n">
        <f aca="false">D41-C41</f>
        <v>6420</v>
      </c>
      <c r="F41" s="8" t="n">
        <f aca="false">(D41-C41)/C41</f>
        <v>1.21867881548975</v>
      </c>
    </row>
    <row r="42" customFormat="false" ht="15" hidden="false" customHeight="true" outlineLevel="0" collapsed="false">
      <c r="A42" s="5" t="n">
        <v>38</v>
      </c>
      <c r="B42" s="6" t="s">
        <v>45</v>
      </c>
      <c r="C42" s="7" t="n">
        <v>5245</v>
      </c>
      <c r="D42" s="7" t="n">
        <v>11436</v>
      </c>
      <c r="E42" s="7" t="n">
        <f aca="false">D42-C42</f>
        <v>6191</v>
      </c>
      <c r="F42" s="8" t="n">
        <f aca="false">(D42-C42)/C42</f>
        <v>1.18036224976168</v>
      </c>
    </row>
    <row r="43" customFormat="false" ht="15" hidden="false" customHeight="true" outlineLevel="0" collapsed="false">
      <c r="A43" s="5" t="n">
        <v>39</v>
      </c>
      <c r="B43" s="6" t="s">
        <v>46</v>
      </c>
      <c r="C43" s="7" t="n">
        <v>5313</v>
      </c>
      <c r="D43" s="7" t="n">
        <v>11352</v>
      </c>
      <c r="E43" s="7" t="n">
        <f aca="false">D43-C43</f>
        <v>6039</v>
      </c>
      <c r="F43" s="8" t="n">
        <f aca="false">(D43-C43)/C43</f>
        <v>1.13664596273292</v>
      </c>
    </row>
    <row r="44" customFormat="false" ht="15" hidden="false" customHeight="true" outlineLevel="0" collapsed="false">
      <c r="A44" s="5" t="n">
        <v>40</v>
      </c>
      <c r="B44" s="6" t="s">
        <v>47</v>
      </c>
      <c r="C44" s="7" t="n">
        <v>5376</v>
      </c>
      <c r="D44" s="7" t="n">
        <v>11021</v>
      </c>
      <c r="E44" s="7" t="n">
        <f aca="false">D44-C44</f>
        <v>5645</v>
      </c>
      <c r="F44" s="8" t="n">
        <f aca="false">(D44-C44)/C44</f>
        <v>1.05003720238095</v>
      </c>
    </row>
    <row r="45" customFormat="false" ht="15" hidden="false" customHeight="true" outlineLevel="0" collapsed="false">
      <c r="A45" s="5" t="n">
        <v>41</v>
      </c>
      <c r="B45" s="6" t="s">
        <v>48</v>
      </c>
      <c r="C45" s="7" t="n">
        <v>5156</v>
      </c>
      <c r="D45" s="7" t="n">
        <v>10859</v>
      </c>
      <c r="E45" s="7" t="n">
        <f aca="false">D45-C45</f>
        <v>5703</v>
      </c>
      <c r="F45" s="8" t="n">
        <f aca="false">(D45-C45)/C45</f>
        <v>1.10608999224205</v>
      </c>
    </row>
    <row r="46" customFormat="false" ht="15" hidden="false" customHeight="true" outlineLevel="0" collapsed="false">
      <c r="A46" s="5" t="n">
        <v>42</v>
      </c>
      <c r="B46" s="6" t="s">
        <v>49</v>
      </c>
      <c r="C46" s="7" t="n">
        <v>5277</v>
      </c>
      <c r="D46" s="7" t="n">
        <v>10824</v>
      </c>
      <c r="E46" s="7" t="n">
        <f aca="false">D46-C46</f>
        <v>5547</v>
      </c>
      <c r="F46" s="8" t="n">
        <f aca="false">(D46-C46)/C46</f>
        <v>1.0511654349062</v>
      </c>
    </row>
    <row r="47" customFormat="false" ht="15" hidden="false" customHeight="true" outlineLevel="0" collapsed="false">
      <c r="A47" s="5" t="n">
        <v>43</v>
      </c>
      <c r="B47" s="6" t="s">
        <v>50</v>
      </c>
      <c r="C47" s="7" t="n">
        <v>5093</v>
      </c>
      <c r="D47" s="7" t="n">
        <v>10662</v>
      </c>
      <c r="E47" s="7" t="n">
        <f aca="false">D47-C47</f>
        <v>5569</v>
      </c>
      <c r="F47" s="8" t="n">
        <f aca="false">(D47-C47)/C47</f>
        <v>1.09346161397997</v>
      </c>
    </row>
    <row r="48" customFormat="false" ht="15" hidden="false" customHeight="true" outlineLevel="0" collapsed="false">
      <c r="A48" s="5" t="n">
        <v>44</v>
      </c>
      <c r="B48" s="6" t="s">
        <v>51</v>
      </c>
      <c r="C48" s="7" t="n">
        <v>5159</v>
      </c>
      <c r="D48" s="7" t="n">
        <v>10647</v>
      </c>
      <c r="E48" s="7" t="n">
        <f aca="false">D48-C48</f>
        <v>5488</v>
      </c>
      <c r="F48" s="8" t="n">
        <f aca="false">(D48-C48)/C48</f>
        <v>1.06377204884668</v>
      </c>
    </row>
    <row r="49" customFormat="false" ht="15" hidden="false" customHeight="true" outlineLevel="0" collapsed="false">
      <c r="A49" s="5" t="n">
        <v>45</v>
      </c>
      <c r="B49" s="6" t="s">
        <v>52</v>
      </c>
      <c r="C49" s="7" t="n">
        <v>5166</v>
      </c>
      <c r="D49" s="7" t="n">
        <v>10565</v>
      </c>
      <c r="E49" s="7" t="n">
        <f aca="false">D49-C49</f>
        <v>5399</v>
      </c>
      <c r="F49" s="8" t="n">
        <f aca="false">(D49-C49)/C49</f>
        <v>1.04510259388308</v>
      </c>
    </row>
    <row r="50" customFormat="false" ht="15" hidden="false" customHeight="true" outlineLevel="0" collapsed="false">
      <c r="A50" s="5" t="n">
        <v>46</v>
      </c>
      <c r="B50" s="6" t="s">
        <v>53</v>
      </c>
      <c r="C50" s="7" t="n">
        <v>5165</v>
      </c>
      <c r="D50" s="7" t="n">
        <v>10508</v>
      </c>
      <c r="E50" s="7" t="n">
        <f aca="false">D50-C50</f>
        <v>5343</v>
      </c>
      <c r="F50" s="8" t="n">
        <f aca="false">(D50-C50)/C50</f>
        <v>1.03446272991288</v>
      </c>
    </row>
    <row r="51" customFormat="false" ht="15" hidden="false" customHeight="true" outlineLevel="0" collapsed="false">
      <c r="A51" s="5" t="n">
        <v>47</v>
      </c>
      <c r="B51" s="6" t="s">
        <v>54</v>
      </c>
      <c r="C51" s="7" t="n">
        <v>4607</v>
      </c>
      <c r="D51" s="7" t="n">
        <v>9959</v>
      </c>
      <c r="E51" s="7" t="n">
        <f aca="false">D51-C51</f>
        <v>5352</v>
      </c>
      <c r="F51" s="8" t="n">
        <f aca="false">(D51-C51)/C51</f>
        <v>1.16171044063382</v>
      </c>
    </row>
    <row r="52" customFormat="false" ht="15" hidden="false" customHeight="true" outlineLevel="0" collapsed="false">
      <c r="A52" s="5" t="n">
        <v>48</v>
      </c>
      <c r="B52" s="6" t="s">
        <v>55</v>
      </c>
      <c r="C52" s="7" t="n">
        <v>4726</v>
      </c>
      <c r="D52" s="7" t="n">
        <v>9687</v>
      </c>
      <c r="E52" s="7" t="n">
        <f aca="false">D52-C52</f>
        <v>4961</v>
      </c>
      <c r="F52" s="8" t="n">
        <f aca="false">(D52-C52)/C52</f>
        <v>1.0497249259416</v>
      </c>
    </row>
    <row r="53" customFormat="false" ht="15" hidden="false" customHeight="true" outlineLevel="0" collapsed="false">
      <c r="A53" s="5" t="n">
        <v>49</v>
      </c>
      <c r="B53" s="6" t="s">
        <v>56</v>
      </c>
      <c r="C53" s="7" t="n">
        <v>4284</v>
      </c>
      <c r="D53" s="7" t="n">
        <v>9551</v>
      </c>
      <c r="E53" s="7" t="n">
        <f aca="false">D53-C53</f>
        <v>5267</v>
      </c>
      <c r="F53" s="8" t="n">
        <f aca="false">(D53-C53)/C53</f>
        <v>1.22945845004669</v>
      </c>
    </row>
    <row r="54" customFormat="false" ht="15" hidden="false" customHeight="true" outlineLevel="0" collapsed="false">
      <c r="A54" s="5" t="n">
        <v>50</v>
      </c>
      <c r="B54" s="6" t="s">
        <v>57</v>
      </c>
      <c r="C54" s="7" t="n">
        <v>4316</v>
      </c>
      <c r="D54" s="7" t="n">
        <v>9536</v>
      </c>
      <c r="E54" s="7" t="n">
        <f aca="false">D54-C54</f>
        <v>5220</v>
      </c>
      <c r="F54" s="8" t="n">
        <f aca="false">(D54-C54)/C54</f>
        <v>1.209453197405</v>
      </c>
    </row>
    <row r="55" customFormat="false" ht="15" hidden="false" customHeight="true" outlineLevel="0" collapsed="false">
      <c r="B55" s="9" t="s">
        <v>58</v>
      </c>
      <c r="C55" s="10" t="n">
        <f aca="false">SUM(C5:C54)</f>
        <v>610989</v>
      </c>
      <c r="D55" s="10" t="n">
        <f aca="false">SUM(D5:D54)</f>
        <v>1270927</v>
      </c>
      <c r="E55" s="10" t="n">
        <f aca="false">D55-C55</f>
        <v>659938</v>
      </c>
      <c r="F55" s="11" t="n">
        <f aca="false">(D55-C55)/C55</f>
        <v>1.0801143719445</v>
      </c>
    </row>
    <row r="57" customFormat="false" ht="15" hidden="false" customHeight="true" outlineLevel="0" collapsed="false">
      <c r="A57" s="12" t="s">
        <v>59</v>
      </c>
    </row>
    <row r="58" customFormat="false" ht="30" hidden="false" customHeight="true" outlineLevel="0" collapsed="false">
      <c r="A58" s="13" t="s">
        <v>60</v>
      </c>
      <c r="B58" s="13"/>
      <c r="C58" s="13"/>
      <c r="D58" s="13"/>
      <c r="E58" s="13"/>
      <c r="F58" s="13"/>
    </row>
  </sheetData>
  <mergeCells count="3">
    <mergeCell ref="A1:F1"/>
    <mergeCell ref="A2:F2"/>
    <mergeCell ref="A58:F5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2026-08-14T15:32:24Z</dcterms:created>
  <dc:creator>openpyxl</dc:creator>
  <dc:description/>
  <dc:language>en-US</dc:language>
  <cp:lastModifiedBy/>
  <dcterms:modified xsi:type="dcterms:W3CDTF">2026-08-14T15:32:42Z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